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RESAN\DIPLOMADO UCI\"/>
    </mc:Choice>
  </mc:AlternateContent>
  <bookViews>
    <workbookView xWindow="0" yWindow="0" windowWidth="20490" windowHeight="7620" firstSheet="2" activeTab="4"/>
  </bookViews>
  <sheets>
    <sheet name="PROGRAMA R" sheetId="7" r:id="rId1"/>
    <sheet name="RESULTADOS R MODELO RIMA II" sheetId="3" r:id="rId2"/>
    <sheet name="RESULTADOS R MODELO ENDOGENO1" sheetId="2" r:id="rId3"/>
    <sheet name="MODELO RIMA II SHINY" sheetId="6" r:id="rId4"/>
    <sheet name="MODELO RIMA II CON R" sheetId="4" r:id="rId5"/>
    <sheet name="MODELO ENDOGENO 1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3" l="1"/>
  <c r="H27" i="2" l="1"/>
</calcChain>
</file>

<file path=xl/sharedStrings.xml><?xml version="1.0" encoding="utf-8"?>
<sst xmlns="http://schemas.openxmlformats.org/spreadsheetml/2006/main" count="195" uniqueCount="139">
  <si>
    <t xml:space="preserve">&gt; </t>
  </si>
  <si>
    <t>&gt; library(readxl)</t>
  </si>
  <si>
    <t>&gt; Data &lt;- read_excel("C:/PROGRESAN/DIPLOMADO UCI/Data_ENDOGENOS.xlsx")</t>
  </si>
  <si>
    <t>&gt; View(Data)</t>
  </si>
  <si>
    <t>&gt; library ("lavaan")</t>
  </si>
  <si>
    <t xml:space="preserve">&gt; model.mtfrlrima2 &lt;- "rsan ~ abs +ast + ssn + ac </t>
  </si>
  <si>
    <t>&gt; fit &lt;- lavaan:::cfa(model.mtfrlrima2, data = Data, std.lv = TRUE)</t>
  </si>
  <si>
    <t>Warning message:</t>
  </si>
  <si>
    <t>In lav_object_post_check(object) :</t>
  </si>
  <si>
    <t xml:space="preserve">  lavaan WARNING: some estimated ov variances are negative</t>
  </si>
  <si>
    <t xml:space="preserve">  Estimator                                         ML</t>
  </si>
  <si>
    <t xml:space="preserve">  Optimization method                           NLMINB</t>
  </si>
  <si>
    <t xml:space="preserve">  Number of model parameters                        10</t>
  </si>
  <si>
    <t xml:space="preserve">  Number of observations                          2039</t>
  </si>
  <si>
    <t>Model Test User Model:</t>
  </si>
  <si>
    <t xml:space="preserve">                                                      </t>
  </si>
  <si>
    <t xml:space="preserve">  Test statistic                               500.651</t>
  </si>
  <si>
    <t xml:space="preserve">  Degrees of freedom                                 8</t>
  </si>
  <si>
    <t xml:space="preserve">  P-value (Chi-square)                           0.000</t>
  </si>
  <si>
    <t>Parameter Estimates:</t>
  </si>
  <si>
    <t xml:space="preserve">  Standard errors                             Standard</t>
  </si>
  <si>
    <t xml:space="preserve">  Information                                 Expected</t>
  </si>
  <si>
    <t xml:space="preserve">  Information saturated (h1) model          Structured</t>
  </si>
  <si>
    <t>Latent Variables:</t>
  </si>
  <si>
    <t xml:space="preserve">                   Estimate  Std.Err  z-value  P(&gt;|z|)   Std.lv  Std.all</t>
  </si>
  <si>
    <t xml:space="preserve">  rsan =~                                                               </t>
  </si>
  <si>
    <t>Regressions:</t>
  </si>
  <si>
    <t xml:space="preserve">  rsan ~                                                                </t>
  </si>
  <si>
    <t>Variances:</t>
  </si>
  <si>
    <t xml:space="preserve">   .fs_fg_protn_nm   22.426    0.780   28.736    0.000   22.426    0.884</t>
  </si>
  <si>
    <t xml:space="preserve">   .fs_pcm_hdds      -3.603    0.680   -5.300    0.000   -3.603   -1.964</t>
  </si>
  <si>
    <t xml:space="preserve">   .rsan              1.000                               0.973    0.973</t>
  </si>
  <si>
    <t>&gt;</t>
  </si>
  <si>
    <t xml:space="preserve">&gt; model.Mtfrlend1 &lt;- "rsan ~ abs +ast + ssn + ac </t>
  </si>
  <si>
    <t>&gt; fit &lt;- lavaan:::cfa(model.Mtfrlend1, data = Data, std.lv = TRUE)</t>
  </si>
  <si>
    <t>+ abs ~ ast</t>
  </si>
  <si>
    <t>&gt; #Ajuste del modelo</t>
  </si>
  <si>
    <t>&gt; #Informe del modelo estandarizado</t>
  </si>
  <si>
    <t xml:space="preserve">  Number of model parameters                        12</t>
  </si>
  <si>
    <t xml:space="preserve">  Test statistic                               657.776</t>
  </si>
  <si>
    <t xml:space="preserve">  Degrees of freedom                                10</t>
  </si>
  <si>
    <t xml:space="preserve">  abs ~                                                                 </t>
  </si>
  <si>
    <t xml:space="preserve">   .fs_fg_protn_nm   22.426    0.784   28.601    0.000   22.426    0.885</t>
  </si>
  <si>
    <t xml:space="preserve">   .abs               0.466    0.015   31.930    0.000    0.466    0.963</t>
  </si>
  <si>
    <t xml:space="preserve">   .rsan              1.000                               0.976    0.976</t>
  </si>
  <si>
    <t>&gt; # Activar complemento para lectura de datos en excel</t>
  </si>
  <si>
    <t>&gt; #Llamada a software LAtent VAriable ANalysis (LAVAAN)</t>
  </si>
  <si>
    <t>&gt; #Especificación de modelo RIMA-II MIMIC con 4 determinantes y 3 dimensiones de SAN</t>
  </si>
  <si>
    <t xml:space="preserve"> #MODELO RIMA-II MTFRL 2019</t>
  </si>
  <si>
    <t>&gt; summary(fit, standardized=TRUE, fit.measures=TRUE)</t>
  </si>
  <si>
    <t>Model Test Baseline Model:</t>
  </si>
  <si>
    <t xml:space="preserve">  Test statistic                              2796.120</t>
  </si>
  <si>
    <t xml:space="preserve">  Degrees of freedom                                15</t>
  </si>
  <si>
    <t xml:space="preserve">  P-value                                        0.000</t>
  </si>
  <si>
    <t>User Model versus Baseline Model:</t>
  </si>
  <si>
    <t xml:space="preserve">  Comparative Fit Index (CFI)                    0.823</t>
  </si>
  <si>
    <t xml:space="preserve">  Tucker-Lewis Index (TLI)                       0.668</t>
  </si>
  <si>
    <t>Loglikelihood and Information Criteria:</t>
  </si>
  <si>
    <t xml:space="preserve">  Loglikelihood user model (H0)             -12160.132</t>
  </si>
  <si>
    <t xml:space="preserve">  Loglikelihood unrestricted model (H1)     -11909.807</t>
  </si>
  <si>
    <t xml:space="preserve">  Akaike (AIC)                               24340.265</t>
  </si>
  <si>
    <t xml:space="preserve">  Bayesian (BIC)                             24396.467</t>
  </si>
  <si>
    <t xml:space="preserve">  Sample-size adjusted Bayesian (SABIC)      24364.696</t>
  </si>
  <si>
    <t>Root Mean Square Error of Approximation:</t>
  </si>
  <si>
    <t xml:space="preserve">  RMSEA                                          0.174</t>
  </si>
  <si>
    <t xml:space="preserve">  90 Percent confidence interval - lower         0.161</t>
  </si>
  <si>
    <t xml:space="preserve">  90 Percent confidence interval - upper         0.187</t>
  </si>
  <si>
    <t xml:space="preserve">  P-value H_0: RMSEA &lt;= 0.050                    0.000</t>
  </si>
  <si>
    <t xml:space="preserve">  P-value H_0: RMSEA &gt;= 0.080                    1.000</t>
  </si>
  <si>
    <t>Standardized Root Mean Square Residual:</t>
  </si>
  <si>
    <t xml:space="preserve">  SRMR                                           0.108</t>
  </si>
  <si>
    <t xml:space="preserve"> </t>
  </si>
  <si>
    <t xml:space="preserve">&gt; # MODELO ENDOGENO 1 con 4 determinantes y 3 dimensiones de SAN </t>
  </si>
  <si>
    <t xml:space="preserve">  Test statistic                              3030.721</t>
  </si>
  <si>
    <t xml:space="preserve">  Degrees of freedom                                18</t>
  </si>
  <si>
    <t xml:space="preserve">  Comparative Fit Index (CFI)                    0.785</t>
  </si>
  <si>
    <t xml:space="preserve">  Tucker-Lewis Index (TLI)                       0.613</t>
  </si>
  <si>
    <t xml:space="preserve">  Loglikelihood user model (H0)             -14274.029</t>
  </si>
  <si>
    <t xml:space="preserve">  Loglikelihood unrestricted model (H1)     -13945.142</t>
  </si>
  <si>
    <t xml:space="preserve">  Akaike (AIC)                               28572.059</t>
  </si>
  <si>
    <t xml:space="preserve">  Bayesian (BIC)                             28639.502</t>
  </si>
  <si>
    <t xml:space="preserve">  Sample-size adjusted Bayesian (SABIC)      28601.377</t>
  </si>
  <si>
    <t xml:space="preserve">  RMSEA                                          0.178</t>
  </si>
  <si>
    <t xml:space="preserve">  90 Percent confidence interval - lower         0.167</t>
  </si>
  <si>
    <t xml:space="preserve">  90 Percent confidence interval - upper         0.190</t>
  </si>
  <si>
    <t xml:space="preserve">  SRMR                                           0.124</t>
  </si>
  <si>
    <t>Significativa pero no sustantiva &lt;.10</t>
  </si>
  <si>
    <t>positiva sustantiva y directa a RSAN</t>
  </si>
  <si>
    <t>Activos  aporta positiva y sustantiva a Acceso a Servicios Básicos</t>
  </si>
  <si>
    <t>Aporta positiva sustantiva y directa a RSAN</t>
  </si>
  <si>
    <t>Aporta positiva  y directa a RSAN</t>
  </si>
  <si>
    <t>Son modelos potenciales  &lt;0.05</t>
  </si>
  <si>
    <t>Razon =</t>
  </si>
  <si>
    <t>#MODELO RIMA-II MTFRL 2019</t>
  </si>
  <si>
    <t># Activar complemento para lectura de datos en excel</t>
  </si>
  <si>
    <t>library(readxl)</t>
  </si>
  <si>
    <t>Data &lt;- read_excel("C:/PROGRESAN/DIPLOMADO UCI/Data_ENDOGENOS.xlsx")</t>
  </si>
  <si>
    <t>View(Data)</t>
  </si>
  <si>
    <t>#Llamada a software LAtent VAriable ANalysis (LAVAAN)</t>
  </si>
  <si>
    <t>library ("lavaan")</t>
  </si>
  <si>
    <t>#Especificación de modelo RIMA-II MIMIC con 4 determinantes y 3 dimensiones de SAN</t>
  </si>
  <si>
    <t xml:space="preserve">model.mtfrlrima2 &lt;- "rsan ~ abs +ast + ssn + ac </t>
  </si>
  <si>
    <t>#Ajuste del modelo</t>
  </si>
  <si>
    <t>fit &lt;- lavaan:::cfa(model.mtfrlrima2, data = Data, std.lv = TRUE)</t>
  </si>
  <si>
    <t>#Informe del modelo estandarizado</t>
  </si>
  <si>
    <r>
      <t>summary(fit, standardized=TRUE</t>
    </r>
    <r>
      <rPr>
        <sz val="12"/>
        <color theme="1"/>
        <rFont val="Courier New"/>
        <family val="3"/>
      </rPr>
      <t>, fit.measures=TRUE</t>
    </r>
    <r>
      <rPr>
        <sz val="10"/>
        <color theme="1"/>
        <rFont val="Lucida Console"/>
        <family val="3"/>
      </rPr>
      <t>)</t>
    </r>
  </si>
  <si>
    <t xml:space="preserve"># MODELO ENDOGENO 1 con 4 determinantes y 3 dimensiones de SAN </t>
  </si>
  <si>
    <t># y relaciones endógenas entre abs y ast</t>
  </si>
  <si>
    <t xml:space="preserve">model.Mtfrlend1 &lt;- "rsan ~ abs +ast + ssn + ac </t>
  </si>
  <si>
    <t>abs ~ ast</t>
  </si>
  <si>
    <t>fit &lt;- lavaan:::cfa(model.Mtfrlend1, data = Data, std.lv = TRUE)</t>
  </si>
  <si>
    <r>
      <t>summary(fit, standardized=TRUE</t>
    </r>
    <r>
      <rPr>
        <sz val="12"/>
        <color theme="1"/>
        <rFont val="Courier New"/>
        <family val="3"/>
      </rPr>
      <t>, fit.measures=TRUE</t>
    </r>
    <r>
      <rPr>
        <sz val="12"/>
        <color rgb="FF000000"/>
        <rFont val="Lucida Console"/>
        <family val="3"/>
      </rPr>
      <t>)</t>
    </r>
  </si>
  <si>
    <t xml:space="preserve">+ \nrsan =~ fs_fg_proteina_anim + fs_pcm_hdds + fs_pcm_hhs " </t>
  </si>
  <si>
    <t>lavaan 0.6.15 ended normally after 38 iterations</t>
  </si>
  <si>
    <t xml:space="preserve">    fs_fg_protn_nm    1.689    0.141   11.975    0.000    1.712    0.340</t>
  </si>
  <si>
    <t xml:space="preserve">    fs_pcm_hdds       2.300    0.146   15.754    0.000    2.332    1.722</t>
  </si>
  <si>
    <t xml:space="preserve">    fs_pcm_hhs        0.480    0.040   12.016    0.000    0.486    0.343</t>
  </si>
  <si>
    <t xml:space="preserve">    abs               0.129    0.018    6.969    0.000    0.127    0.088</t>
  </si>
  <si>
    <t xml:space="preserve">    ast               0.148    0.021    6.962    0.000    0.146    0.087</t>
  </si>
  <si>
    <t xml:space="preserve">    ssn               0.114    0.024    4.836    0.000    0.112    0.050</t>
  </si>
  <si>
    <t xml:space="preserve">    ac                0.055    0.016    3.489    0.000    0.054    0.036</t>
  </si>
  <si>
    <t xml:space="preserve">   .fs_pcm_hhs        1.777    0.062   28.631    0.000    1.777    0.883</t>
  </si>
  <si>
    <t xml:space="preserve">Razón= </t>
  </si>
  <si>
    <t>&gt; # y relaciones endógenas entre abs y ast</t>
  </si>
  <si>
    <t>lavaan 0.6.15 ended normally after 41 iterations</t>
  </si>
  <si>
    <t xml:space="preserve">    fs_fg_protn_nm    1.689    0.143   11.789    0.000    1.710    0.340</t>
  </si>
  <si>
    <t xml:space="preserve">    fs_pcm_hdds       2.300    0.148   15.492    0.000    2.328    1.726</t>
  </si>
  <si>
    <t xml:space="preserve">    fs_pcm_hhs        0.480    0.041   11.828    0.000    0.486    0.342</t>
  </si>
  <si>
    <t xml:space="preserve">    abs               0.129    0.018    7.071    0.000    0.127    0.088</t>
  </si>
  <si>
    <t xml:space="preserve">    ast               0.148    0.022    6.878    0.000    0.146    0.087</t>
  </si>
  <si>
    <t xml:space="preserve">    ssn               0.114    0.023    4.847    0.000    0.112    0.050</t>
  </si>
  <si>
    <t xml:space="preserve">    ac                0.055    0.015    3.571    0.000    0.054    0.036</t>
  </si>
  <si>
    <t xml:space="preserve">    ast               0.227    0.025    8.886    0.000    0.227    0.193</t>
  </si>
  <si>
    <t xml:space="preserve">   .fs_pcm_hdds      -3.603    0.691   -5.210    0.000   -3.603   -1.980</t>
  </si>
  <si>
    <t xml:space="preserve">   .fs_pcm_hhs        1.777    0.062   28.494    0.000    1.777    0.883</t>
  </si>
  <si>
    <t xml:space="preserve">\nrsan =~ fs_fg_proteina_anim + fs_pcm_hdds + fs_pcm_hhs " </t>
  </si>
  <si>
    <t>FS1 = PROTEINA ANIMAL</t>
  </si>
  <si>
    <t>FS2=PCM_HHS</t>
  </si>
  <si>
    <t>FS3=PCM_HDDS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</si>
</sst>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rgb="FF000000"/>
      <name val="Lucida Console"/>
      <family val="3"/>
    </font>
    <font>
      <sz val="10"/>
      <color rgb="FF0000FF"/>
      <name val="Lucida Console"/>
      <family val="3"/>
    </font>
    <font>
      <sz val="10"/>
      <color rgb="FFC5060B"/>
      <name val="Lucida Console"/>
      <family val="3"/>
    </font>
    <font>
      <sz val="11"/>
      <color rgb="FFFF0000"/>
      <name val="Calibri"/>
      <family val="2"/>
      <scheme val="minor"/>
    </font>
    <font>
      <sz val="10"/>
      <color theme="1"/>
      <name val="Lucida Console"/>
      <family val="3"/>
    </font>
    <font>
      <sz val="11"/>
      <name val="Calibri"/>
      <family val="2"/>
      <scheme val="minor"/>
    </font>
    <font>
      <sz val="12"/>
      <color theme="1"/>
      <name val="Courier New"/>
      <family val="3"/>
    </font>
    <font>
      <sz val="12"/>
      <color rgb="FF000000"/>
      <name val="Lucida Console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/>
    <xf numFmtId="0" fontId="4" fillId="0" borderId="0" xfId="0" applyFont="1"/>
    <xf numFmtId="0" fontId="6" fillId="0" borderId="0" xfId="0" applyFont="1"/>
    <xf numFmtId="0" fontId="6" fillId="4" borderId="0" xfId="0" applyFont="1" applyFill="1"/>
    <xf numFmtId="0" fontId="6" fillId="0" borderId="0" xfId="0" applyFont="1" applyFill="1"/>
    <xf numFmtId="0" fontId="0" fillId="0" borderId="0" xfId="0" applyFill="1"/>
    <xf numFmtId="0" fontId="0" fillId="3" borderId="0" xfId="0" applyFill="1" applyAlignment="1">
      <alignment horizontal="left"/>
    </xf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top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0" borderId="0" xfId="0" applyAlignment="1"/>
    <xf numFmtId="0" fontId="0" fillId="2" borderId="0" xfId="0" applyFill="1" applyAlignment="1">
      <alignment vertical="center"/>
    </xf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0</xdr:row>
      <xdr:rowOff>152400</xdr:rowOff>
    </xdr:from>
    <xdr:to>
      <xdr:col>14</xdr:col>
      <xdr:colOff>609600</xdr:colOff>
      <xdr:row>27</xdr:row>
      <xdr:rowOff>123825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789" t="19137" r="19170" b="7238"/>
        <a:stretch/>
      </xdr:blipFill>
      <xdr:spPr>
        <a:xfrm>
          <a:off x="2686050" y="533400"/>
          <a:ext cx="8591550" cy="5114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0</xdr:rowOff>
    </xdr:from>
    <xdr:to>
      <xdr:col>13</xdr:col>
      <xdr:colOff>447675</xdr:colOff>
      <xdr:row>26</xdr:row>
      <xdr:rowOff>76201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3" t="21226" r="8700" b="10014"/>
        <a:stretch/>
      </xdr:blipFill>
      <xdr:spPr>
        <a:xfrm>
          <a:off x="1447800" y="0"/>
          <a:ext cx="8905875" cy="5029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28575</xdr:rowOff>
    </xdr:from>
    <xdr:to>
      <xdr:col>12</xdr:col>
      <xdr:colOff>533400</xdr:colOff>
      <xdr:row>26</xdr:row>
      <xdr:rowOff>95251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770" t="21226" r="8700" b="10145"/>
        <a:stretch/>
      </xdr:blipFill>
      <xdr:spPr>
        <a:xfrm>
          <a:off x="761999" y="28575"/>
          <a:ext cx="8915401" cy="5019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E21" sqref="E21"/>
    </sheetView>
  </sheetViews>
  <sheetFormatPr baseColWidth="10" defaultRowHeight="15" x14ac:dyDescent="0.25"/>
  <cols>
    <col min="1" max="1" width="48" customWidth="1"/>
  </cols>
  <sheetData>
    <row r="1" spans="1:6" x14ac:dyDescent="0.25">
      <c r="A1" s="17" t="s">
        <v>93</v>
      </c>
    </row>
    <row r="2" spans="1:6" x14ac:dyDescent="0.25">
      <c r="A2" s="18"/>
    </row>
    <row r="3" spans="1:6" x14ac:dyDescent="0.25">
      <c r="A3" s="19" t="s">
        <v>94</v>
      </c>
    </row>
    <row r="4" spans="1:6" x14ac:dyDescent="0.25">
      <c r="A4" s="19" t="s">
        <v>95</v>
      </c>
    </row>
    <row r="5" spans="1:6" x14ac:dyDescent="0.25">
      <c r="A5" s="19" t="s">
        <v>96</v>
      </c>
    </row>
    <row r="6" spans="1:6" x14ac:dyDescent="0.25">
      <c r="A6" s="19" t="s">
        <v>97</v>
      </c>
    </row>
    <row r="7" spans="1:6" x14ac:dyDescent="0.25">
      <c r="A7" s="19"/>
    </row>
    <row r="8" spans="1:6" x14ac:dyDescent="0.25">
      <c r="A8" s="19" t="s">
        <v>98</v>
      </c>
    </row>
    <row r="9" spans="1:6" x14ac:dyDescent="0.25">
      <c r="A9" s="19" t="s">
        <v>99</v>
      </c>
    </row>
    <row r="10" spans="1:6" x14ac:dyDescent="0.25">
      <c r="A10" s="19"/>
    </row>
    <row r="11" spans="1:6" x14ac:dyDescent="0.25">
      <c r="A11" s="19" t="s">
        <v>100</v>
      </c>
    </row>
    <row r="12" spans="1:6" x14ac:dyDescent="0.25">
      <c r="A12" s="19" t="s">
        <v>101</v>
      </c>
    </row>
    <row r="13" spans="1:6" x14ac:dyDescent="0.25">
      <c r="A13" s="19" t="s">
        <v>135</v>
      </c>
    </row>
    <row r="14" spans="1:6" x14ac:dyDescent="0.25">
      <c r="A14" s="19"/>
      <c r="F14" s="21"/>
    </row>
    <row r="15" spans="1:6" x14ac:dyDescent="0.25">
      <c r="A15" s="19" t="s">
        <v>102</v>
      </c>
    </row>
    <row r="16" spans="1:6" x14ac:dyDescent="0.25">
      <c r="A16" s="19" t="s">
        <v>103</v>
      </c>
    </row>
    <row r="17" spans="1:1" x14ac:dyDescent="0.25">
      <c r="A17" s="19"/>
    </row>
    <row r="18" spans="1:1" x14ac:dyDescent="0.25">
      <c r="A18" s="19" t="s">
        <v>104</v>
      </c>
    </row>
    <row r="19" spans="1:1" ht="15.75" x14ac:dyDescent="0.25">
      <c r="A19" s="19" t="s">
        <v>105</v>
      </c>
    </row>
    <row r="20" spans="1:1" x14ac:dyDescent="0.25">
      <c r="A20" s="19"/>
    </row>
    <row r="21" spans="1:1" x14ac:dyDescent="0.25">
      <c r="A21" s="17"/>
    </row>
    <row r="22" spans="1:1" x14ac:dyDescent="0.25">
      <c r="A22" s="20" t="s">
        <v>106</v>
      </c>
    </row>
    <row r="23" spans="1:1" x14ac:dyDescent="0.25">
      <c r="A23" s="20" t="s">
        <v>107</v>
      </c>
    </row>
    <row r="24" spans="1:1" x14ac:dyDescent="0.25">
      <c r="A24" s="20"/>
    </row>
    <row r="25" spans="1:1" x14ac:dyDescent="0.25">
      <c r="A25" s="20" t="s">
        <v>108</v>
      </c>
    </row>
    <row r="26" spans="1:1" x14ac:dyDescent="0.25">
      <c r="A26" s="20" t="s">
        <v>109</v>
      </c>
    </row>
    <row r="27" spans="1:1" x14ac:dyDescent="0.25">
      <c r="A27" s="20" t="s">
        <v>135</v>
      </c>
    </row>
    <row r="28" spans="1:1" x14ac:dyDescent="0.25">
      <c r="A28" s="20"/>
    </row>
    <row r="29" spans="1:1" x14ac:dyDescent="0.25">
      <c r="A29" s="19" t="s">
        <v>102</v>
      </c>
    </row>
    <row r="30" spans="1:1" x14ac:dyDescent="0.25">
      <c r="A30" s="20" t="s">
        <v>110</v>
      </c>
    </row>
    <row r="31" spans="1:1" x14ac:dyDescent="0.25">
      <c r="A31" s="20"/>
    </row>
    <row r="32" spans="1:1" x14ac:dyDescent="0.25">
      <c r="A32" s="20" t="s">
        <v>104</v>
      </c>
    </row>
    <row r="33" spans="1:1" ht="15.75" x14ac:dyDescent="0.25">
      <c r="A33" s="20" t="s">
        <v>111</v>
      </c>
    </row>
    <row r="34" spans="1:1" x14ac:dyDescent="0.25">
      <c r="A34" s="20"/>
    </row>
    <row r="35" spans="1:1" x14ac:dyDescent="0.25">
      <c r="A35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E9" sqref="E9"/>
    </sheetView>
  </sheetViews>
  <sheetFormatPr baseColWidth="10" defaultRowHeight="15" x14ac:dyDescent="0.25"/>
  <cols>
    <col min="1" max="1" width="11.42578125" customWidth="1"/>
    <col min="5" max="5" width="18.42578125" customWidth="1"/>
    <col min="6" max="6" width="7.5703125" customWidth="1"/>
  </cols>
  <sheetData>
    <row r="1" spans="1:1" x14ac:dyDescent="0.25">
      <c r="A1" s="5" t="s">
        <v>48</v>
      </c>
    </row>
    <row r="2" spans="1:1" x14ac:dyDescent="0.25">
      <c r="A2" s="5" t="s">
        <v>0</v>
      </c>
    </row>
    <row r="3" spans="1:1" x14ac:dyDescent="0.25">
      <c r="A3" s="5" t="s">
        <v>45</v>
      </c>
    </row>
    <row r="4" spans="1:1" x14ac:dyDescent="0.25">
      <c r="A4" s="5" t="s">
        <v>1</v>
      </c>
    </row>
    <row r="5" spans="1:1" x14ac:dyDescent="0.25">
      <c r="A5" s="5" t="s">
        <v>2</v>
      </c>
    </row>
    <row r="6" spans="1:1" x14ac:dyDescent="0.25">
      <c r="A6" s="5" t="s">
        <v>3</v>
      </c>
    </row>
    <row r="7" spans="1:1" x14ac:dyDescent="0.25">
      <c r="A7" s="5" t="s">
        <v>0</v>
      </c>
    </row>
    <row r="8" spans="1:1" x14ac:dyDescent="0.25">
      <c r="A8" s="5" t="s">
        <v>46</v>
      </c>
    </row>
    <row r="9" spans="1:1" x14ac:dyDescent="0.25">
      <c r="A9" s="5" t="s">
        <v>4</v>
      </c>
    </row>
    <row r="10" spans="1:1" x14ac:dyDescent="0.25">
      <c r="A10" s="5" t="s">
        <v>0</v>
      </c>
    </row>
    <row r="11" spans="1:1" x14ac:dyDescent="0.25">
      <c r="A11" s="5" t="s">
        <v>47</v>
      </c>
    </row>
    <row r="12" spans="1:1" x14ac:dyDescent="0.25">
      <c r="A12" s="5" t="s">
        <v>5</v>
      </c>
    </row>
    <row r="13" spans="1:1" x14ac:dyDescent="0.25">
      <c r="A13" s="5" t="s">
        <v>112</v>
      </c>
    </row>
    <row r="14" spans="1:1" x14ac:dyDescent="0.25">
      <c r="A14" s="5" t="s">
        <v>0</v>
      </c>
    </row>
    <row r="15" spans="1:1" x14ac:dyDescent="0.25">
      <c r="A15" s="5" t="s">
        <v>36</v>
      </c>
    </row>
    <row r="16" spans="1:1" x14ac:dyDescent="0.25">
      <c r="A16" s="5" t="s">
        <v>6</v>
      </c>
    </row>
    <row r="17" spans="1:1" x14ac:dyDescent="0.25">
      <c r="A17" s="7" t="s">
        <v>7</v>
      </c>
    </row>
    <row r="18" spans="1:1" x14ac:dyDescent="0.25">
      <c r="A18" s="7" t="s">
        <v>8</v>
      </c>
    </row>
    <row r="19" spans="1:1" x14ac:dyDescent="0.25">
      <c r="A19" s="7" t="s">
        <v>9</v>
      </c>
    </row>
    <row r="20" spans="1:1" x14ac:dyDescent="0.25">
      <c r="A20" s="5" t="s">
        <v>0</v>
      </c>
    </row>
    <row r="21" spans="1:1" x14ac:dyDescent="0.25">
      <c r="A21" s="5" t="s">
        <v>37</v>
      </c>
    </row>
    <row r="22" spans="1:1" x14ac:dyDescent="0.25">
      <c r="A22" s="5" t="s">
        <v>49</v>
      </c>
    </row>
    <row r="23" spans="1:1" x14ac:dyDescent="0.25">
      <c r="A23" s="6" t="s">
        <v>113</v>
      </c>
    </row>
    <row r="24" spans="1:1" x14ac:dyDescent="0.25">
      <c r="A24" s="4"/>
    </row>
    <row r="25" spans="1:1" x14ac:dyDescent="0.25">
      <c r="A25" s="6" t="s">
        <v>10</v>
      </c>
    </row>
    <row r="26" spans="1:1" x14ac:dyDescent="0.25">
      <c r="A26" s="6" t="s">
        <v>11</v>
      </c>
    </row>
    <row r="27" spans="1:1" x14ac:dyDescent="0.25">
      <c r="A27" s="6" t="s">
        <v>12</v>
      </c>
    </row>
    <row r="28" spans="1:1" x14ac:dyDescent="0.25">
      <c r="A28" s="4"/>
    </row>
    <row r="29" spans="1:1" x14ac:dyDescent="0.25">
      <c r="A29" s="6" t="s">
        <v>13</v>
      </c>
    </row>
    <row r="30" spans="1:1" x14ac:dyDescent="0.25">
      <c r="A30" s="4"/>
    </row>
    <row r="31" spans="1:1" x14ac:dyDescent="0.25">
      <c r="A31" s="6" t="s">
        <v>14</v>
      </c>
    </row>
    <row r="32" spans="1:1" x14ac:dyDescent="0.25">
      <c r="A32" s="6" t="s">
        <v>15</v>
      </c>
    </row>
    <row r="33" spans="1:7" x14ac:dyDescent="0.25">
      <c r="A33" s="6" t="s">
        <v>16</v>
      </c>
      <c r="E33" s="9"/>
      <c r="F33" s="9" t="s">
        <v>122</v>
      </c>
      <c r="G33" s="15">
        <f>500.651/8</f>
        <v>62.581375000000001</v>
      </c>
    </row>
    <row r="34" spans="1:7" x14ac:dyDescent="0.25">
      <c r="A34" s="6" t="s">
        <v>17</v>
      </c>
    </row>
    <row r="35" spans="1:7" x14ac:dyDescent="0.25">
      <c r="A35" s="6" t="s">
        <v>18</v>
      </c>
      <c r="E35" s="9"/>
    </row>
    <row r="36" spans="1:7" x14ac:dyDescent="0.25">
      <c r="A36" s="4"/>
    </row>
    <row r="37" spans="1:7" x14ac:dyDescent="0.25">
      <c r="A37" s="6" t="s">
        <v>50</v>
      </c>
    </row>
    <row r="38" spans="1:7" x14ac:dyDescent="0.25">
      <c r="A38" s="4"/>
    </row>
    <row r="39" spans="1:7" x14ac:dyDescent="0.25">
      <c r="A39" s="6" t="s">
        <v>51</v>
      </c>
    </row>
    <row r="40" spans="1:7" x14ac:dyDescent="0.25">
      <c r="A40" s="6" t="s">
        <v>52</v>
      </c>
    </row>
    <row r="41" spans="1:7" x14ac:dyDescent="0.25">
      <c r="A41" s="6" t="s">
        <v>53</v>
      </c>
    </row>
    <row r="42" spans="1:7" x14ac:dyDescent="0.25">
      <c r="A42" s="4"/>
    </row>
    <row r="43" spans="1:7" x14ac:dyDescent="0.25">
      <c r="A43" s="6" t="s">
        <v>54</v>
      </c>
    </row>
    <row r="44" spans="1:7" x14ac:dyDescent="0.25">
      <c r="A44" s="4"/>
    </row>
    <row r="45" spans="1:7" x14ac:dyDescent="0.25">
      <c r="A45" s="16" t="s">
        <v>55</v>
      </c>
      <c r="B45" s="9"/>
      <c r="C45" s="9"/>
      <c r="D45" s="9"/>
      <c r="E45" s="9"/>
    </row>
    <row r="46" spans="1:7" x14ac:dyDescent="0.25">
      <c r="A46" s="16" t="s">
        <v>56</v>
      </c>
      <c r="B46" s="9"/>
      <c r="C46" s="9"/>
      <c r="D46" s="9"/>
      <c r="E46" s="9"/>
    </row>
    <row r="47" spans="1:7" x14ac:dyDescent="0.25">
      <c r="A47" s="4"/>
    </row>
    <row r="48" spans="1:7" x14ac:dyDescent="0.25">
      <c r="A48" s="6" t="s">
        <v>57</v>
      </c>
    </row>
    <row r="49" spans="1:5" x14ac:dyDescent="0.25">
      <c r="A49" s="4"/>
    </row>
    <row r="50" spans="1:5" x14ac:dyDescent="0.25">
      <c r="A50" s="6" t="s">
        <v>58</v>
      </c>
    </row>
    <row r="51" spans="1:5" x14ac:dyDescent="0.25">
      <c r="A51" s="6" t="s">
        <v>59</v>
      </c>
    </row>
    <row r="52" spans="1:5" x14ac:dyDescent="0.25">
      <c r="A52" s="6" t="s">
        <v>15</v>
      </c>
    </row>
    <row r="53" spans="1:5" x14ac:dyDescent="0.25">
      <c r="A53" s="6" t="s">
        <v>60</v>
      </c>
    </row>
    <row r="54" spans="1:5" x14ac:dyDescent="0.25">
      <c r="A54" s="6" t="s">
        <v>61</v>
      </c>
    </row>
    <row r="55" spans="1:5" x14ac:dyDescent="0.25">
      <c r="A55" s="6" t="s">
        <v>62</v>
      </c>
    </row>
    <row r="56" spans="1:5" x14ac:dyDescent="0.25">
      <c r="A56" s="4"/>
    </row>
    <row r="57" spans="1:5" x14ac:dyDescent="0.25">
      <c r="A57" s="6" t="s">
        <v>63</v>
      </c>
    </row>
    <row r="58" spans="1:5" x14ac:dyDescent="0.25">
      <c r="A58" s="4"/>
    </row>
    <row r="59" spans="1:5" x14ac:dyDescent="0.25">
      <c r="A59" s="16" t="s">
        <v>64</v>
      </c>
      <c r="B59" s="9"/>
      <c r="C59" s="9"/>
      <c r="D59" s="9"/>
      <c r="E59" s="9"/>
    </row>
    <row r="60" spans="1:5" x14ac:dyDescent="0.25">
      <c r="A60" s="6" t="s">
        <v>65</v>
      </c>
    </row>
    <row r="61" spans="1:5" x14ac:dyDescent="0.25">
      <c r="A61" s="6" t="s">
        <v>66</v>
      </c>
    </row>
    <row r="62" spans="1:5" x14ac:dyDescent="0.25">
      <c r="A62" s="6" t="s">
        <v>67</v>
      </c>
    </row>
    <row r="63" spans="1:5" x14ac:dyDescent="0.25">
      <c r="A63" s="6" t="s">
        <v>68</v>
      </c>
      <c r="B63" s="11"/>
      <c r="C63" s="11"/>
      <c r="D63" s="11"/>
      <c r="E63" s="11"/>
    </row>
    <row r="64" spans="1:5" x14ac:dyDescent="0.25">
      <c r="A64" s="4"/>
    </row>
    <row r="65" spans="1:6" x14ac:dyDescent="0.25">
      <c r="A65" s="6" t="s">
        <v>69</v>
      </c>
    </row>
    <row r="66" spans="1:6" x14ac:dyDescent="0.25">
      <c r="A66" s="4"/>
    </row>
    <row r="67" spans="1:6" x14ac:dyDescent="0.25">
      <c r="A67" s="6" t="s">
        <v>70</v>
      </c>
    </row>
    <row r="68" spans="1:6" x14ac:dyDescent="0.25">
      <c r="A68" s="4"/>
    </row>
    <row r="69" spans="1:6" x14ac:dyDescent="0.25">
      <c r="A69" s="6" t="s">
        <v>19</v>
      </c>
    </row>
    <row r="70" spans="1:6" x14ac:dyDescent="0.25">
      <c r="A70" s="4"/>
    </row>
    <row r="71" spans="1:6" x14ac:dyDescent="0.25">
      <c r="A71" s="6" t="s">
        <v>20</v>
      </c>
    </row>
    <row r="72" spans="1:6" x14ac:dyDescent="0.25">
      <c r="A72" s="6" t="s">
        <v>21</v>
      </c>
    </row>
    <row r="73" spans="1:6" x14ac:dyDescent="0.25">
      <c r="A73" s="6" t="s">
        <v>22</v>
      </c>
    </row>
    <row r="74" spans="1:6" x14ac:dyDescent="0.25">
      <c r="A74" s="4"/>
    </row>
    <row r="75" spans="1:6" x14ac:dyDescent="0.25">
      <c r="A75" s="6" t="s">
        <v>23</v>
      </c>
    </row>
    <row r="76" spans="1:6" x14ac:dyDescent="0.25">
      <c r="A76" s="6" t="s">
        <v>24</v>
      </c>
    </row>
    <row r="77" spans="1:6" x14ac:dyDescent="0.25">
      <c r="A77" s="6" t="s">
        <v>25</v>
      </c>
    </row>
    <row r="78" spans="1:6" x14ac:dyDescent="0.25">
      <c r="A78" s="6" t="s">
        <v>114</v>
      </c>
      <c r="B78" s="11"/>
      <c r="C78" s="12"/>
      <c r="F78" s="14"/>
    </row>
    <row r="79" spans="1:6" x14ac:dyDescent="0.25">
      <c r="A79" s="6" t="s">
        <v>115</v>
      </c>
      <c r="B79" s="11"/>
      <c r="C79" s="12"/>
      <c r="F79" s="14"/>
    </row>
    <row r="80" spans="1:6" x14ac:dyDescent="0.25">
      <c r="A80" s="6" t="s">
        <v>116</v>
      </c>
      <c r="B80" s="11"/>
      <c r="C80" s="12"/>
      <c r="F80" s="14"/>
    </row>
    <row r="81" spans="1:9" x14ac:dyDescent="0.25">
      <c r="A81" s="4"/>
    </row>
    <row r="82" spans="1:9" x14ac:dyDescent="0.25">
      <c r="A82" s="6" t="s">
        <v>26</v>
      </c>
    </row>
    <row r="83" spans="1:9" x14ac:dyDescent="0.25">
      <c r="A83" s="6" t="s">
        <v>24</v>
      </c>
    </row>
    <row r="84" spans="1:9" x14ac:dyDescent="0.25">
      <c r="A84" s="6" t="s">
        <v>27</v>
      </c>
    </row>
    <row r="85" spans="1:9" x14ac:dyDescent="0.25">
      <c r="A85" s="6" t="s">
        <v>117</v>
      </c>
      <c r="B85" s="11"/>
      <c r="C85" s="12"/>
      <c r="F85" s="14"/>
      <c r="I85" t="s">
        <v>87</v>
      </c>
    </row>
    <row r="86" spans="1:9" x14ac:dyDescent="0.25">
      <c r="A86" s="6" t="s">
        <v>118</v>
      </c>
      <c r="B86" s="11"/>
      <c r="C86" s="12"/>
      <c r="F86" s="14"/>
      <c r="I86" t="s">
        <v>87</v>
      </c>
    </row>
    <row r="87" spans="1:9" x14ac:dyDescent="0.25">
      <c r="A87" s="6" t="s">
        <v>119</v>
      </c>
      <c r="B87" s="11"/>
      <c r="C87" s="12"/>
      <c r="F87" s="14"/>
      <c r="I87" t="s">
        <v>87</v>
      </c>
    </row>
    <row r="88" spans="1:9" x14ac:dyDescent="0.25">
      <c r="A88" s="6" t="s">
        <v>120</v>
      </c>
      <c r="B88" s="11"/>
      <c r="C88" s="12"/>
      <c r="F88" s="14"/>
      <c r="I88" t="s">
        <v>86</v>
      </c>
    </row>
    <row r="89" spans="1:9" x14ac:dyDescent="0.25">
      <c r="A89" s="4"/>
    </row>
    <row r="90" spans="1:9" x14ac:dyDescent="0.25">
      <c r="A90" s="6" t="s">
        <v>28</v>
      </c>
    </row>
    <row r="91" spans="1:9" x14ac:dyDescent="0.25">
      <c r="A91" s="6" t="s">
        <v>24</v>
      </c>
    </row>
    <row r="92" spans="1:9" x14ac:dyDescent="0.25">
      <c r="A92" s="6" t="s">
        <v>29</v>
      </c>
      <c r="B92" s="11"/>
    </row>
    <row r="93" spans="1:9" x14ac:dyDescent="0.25">
      <c r="A93" s="6" t="s">
        <v>30</v>
      </c>
      <c r="B93" s="11"/>
    </row>
    <row r="94" spans="1:9" x14ac:dyDescent="0.25">
      <c r="A94" s="6" t="s">
        <v>121</v>
      </c>
      <c r="B94" s="11"/>
    </row>
    <row r="95" spans="1:9" x14ac:dyDescent="0.25">
      <c r="A95" s="6" t="s">
        <v>31</v>
      </c>
    </row>
    <row r="96" spans="1:9" x14ac:dyDescent="0.25">
      <c r="A96" s="22"/>
    </row>
    <row r="97" spans="1:1" x14ac:dyDescent="0.25">
      <c r="A97" s="8" t="s">
        <v>0</v>
      </c>
    </row>
    <row r="98" spans="1:1" x14ac:dyDescent="0.25">
      <c r="A98" s="1" t="s">
        <v>0</v>
      </c>
    </row>
    <row r="99" spans="1:1" x14ac:dyDescent="0.25">
      <c r="A99" s="2"/>
    </row>
    <row r="100" spans="1:1" x14ac:dyDescent="0.25">
      <c r="A100" s="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orkbookViewId="0">
      <selection activeCell="J6" sqref="J6"/>
    </sheetView>
  </sheetViews>
  <sheetFormatPr baseColWidth="10" defaultRowHeight="15" x14ac:dyDescent="0.25"/>
  <cols>
    <col min="5" max="5" width="9.7109375" customWidth="1"/>
    <col min="7" max="7" width="8.42578125" customWidth="1"/>
  </cols>
  <sheetData>
    <row r="1" spans="1:1" x14ac:dyDescent="0.25">
      <c r="A1" s="5" t="s">
        <v>71</v>
      </c>
    </row>
    <row r="2" spans="1:1" x14ac:dyDescent="0.25">
      <c r="A2" s="5" t="s">
        <v>72</v>
      </c>
    </row>
    <row r="3" spans="1:1" x14ac:dyDescent="0.25">
      <c r="A3" s="5" t="s">
        <v>123</v>
      </c>
    </row>
    <row r="4" spans="1:1" x14ac:dyDescent="0.25">
      <c r="A4" s="5" t="s">
        <v>0</v>
      </c>
    </row>
    <row r="5" spans="1:1" x14ac:dyDescent="0.25">
      <c r="A5" s="5" t="s">
        <v>33</v>
      </c>
    </row>
    <row r="6" spans="1:1" x14ac:dyDescent="0.25">
      <c r="A6" s="5" t="s">
        <v>35</v>
      </c>
    </row>
    <row r="7" spans="1:1" x14ac:dyDescent="0.25">
      <c r="A7" s="5" t="s">
        <v>112</v>
      </c>
    </row>
    <row r="8" spans="1:1" x14ac:dyDescent="0.25">
      <c r="A8" s="5" t="s">
        <v>0</v>
      </c>
    </row>
    <row r="9" spans="1:1" x14ac:dyDescent="0.25">
      <c r="A9" s="5" t="s">
        <v>36</v>
      </c>
    </row>
    <row r="10" spans="1:1" x14ac:dyDescent="0.25">
      <c r="A10" s="5" t="s">
        <v>34</v>
      </c>
    </row>
    <row r="11" spans="1:1" x14ac:dyDescent="0.25">
      <c r="A11" s="7" t="s">
        <v>7</v>
      </c>
    </row>
    <row r="12" spans="1:1" x14ac:dyDescent="0.25">
      <c r="A12" s="7" t="s">
        <v>8</v>
      </c>
    </row>
    <row r="13" spans="1:1" x14ac:dyDescent="0.25">
      <c r="A13" s="7" t="s">
        <v>9</v>
      </c>
    </row>
    <row r="14" spans="1:1" x14ac:dyDescent="0.25">
      <c r="A14" s="5" t="s">
        <v>0</v>
      </c>
    </row>
    <row r="15" spans="1:1" x14ac:dyDescent="0.25">
      <c r="A15" s="5" t="s">
        <v>37</v>
      </c>
    </row>
    <row r="16" spans="1:1" x14ac:dyDescent="0.25">
      <c r="A16" s="5" t="s">
        <v>49</v>
      </c>
    </row>
    <row r="17" spans="1:8" x14ac:dyDescent="0.25">
      <c r="A17" s="6" t="s">
        <v>124</v>
      </c>
    </row>
    <row r="18" spans="1:8" x14ac:dyDescent="0.25">
      <c r="A18" s="4"/>
    </row>
    <row r="19" spans="1:8" x14ac:dyDescent="0.25">
      <c r="A19" s="6" t="s">
        <v>10</v>
      </c>
    </row>
    <row r="20" spans="1:8" x14ac:dyDescent="0.25">
      <c r="A20" s="6" t="s">
        <v>11</v>
      </c>
    </row>
    <row r="21" spans="1:8" x14ac:dyDescent="0.25">
      <c r="A21" s="6" t="s">
        <v>38</v>
      </c>
    </row>
    <row r="22" spans="1:8" x14ac:dyDescent="0.25">
      <c r="A22" s="4"/>
    </row>
    <row r="23" spans="1:8" x14ac:dyDescent="0.25">
      <c r="A23" s="6" t="s">
        <v>13</v>
      </c>
    </row>
    <row r="24" spans="1:8" x14ac:dyDescent="0.25">
      <c r="A24" s="4"/>
    </row>
    <row r="25" spans="1:8" x14ac:dyDescent="0.25">
      <c r="A25" s="6" t="s">
        <v>14</v>
      </c>
    </row>
    <row r="26" spans="1:8" x14ac:dyDescent="0.25">
      <c r="A26" s="6" t="s">
        <v>15</v>
      </c>
    </row>
    <row r="27" spans="1:8" x14ac:dyDescent="0.25">
      <c r="A27" s="16" t="s">
        <v>39</v>
      </c>
      <c r="B27" s="9"/>
      <c r="C27" s="9"/>
      <c r="D27" s="9"/>
      <c r="E27" s="9"/>
      <c r="F27" s="9"/>
      <c r="G27" s="9" t="s">
        <v>92</v>
      </c>
      <c r="H27" s="15">
        <f>657.776/10</f>
        <v>65.777599999999993</v>
      </c>
    </row>
    <row r="28" spans="1:8" x14ac:dyDescent="0.25">
      <c r="A28" s="6" t="s">
        <v>40</v>
      </c>
    </row>
    <row r="29" spans="1:8" x14ac:dyDescent="0.25">
      <c r="A29" s="16" t="s">
        <v>18</v>
      </c>
      <c r="B29" s="9"/>
      <c r="C29" s="9"/>
      <c r="D29" s="9"/>
      <c r="E29" s="9"/>
      <c r="F29" s="9"/>
    </row>
    <row r="30" spans="1:8" x14ac:dyDescent="0.25">
      <c r="A30" s="4"/>
    </row>
    <row r="31" spans="1:8" x14ac:dyDescent="0.25">
      <c r="A31" s="6" t="s">
        <v>50</v>
      </c>
    </row>
    <row r="32" spans="1:8" x14ac:dyDescent="0.25">
      <c r="A32" s="4"/>
    </row>
    <row r="33" spans="1:6" x14ac:dyDescent="0.25">
      <c r="A33" s="6" t="s">
        <v>73</v>
      </c>
    </row>
    <row r="34" spans="1:6" x14ac:dyDescent="0.25">
      <c r="A34" s="6" t="s">
        <v>74</v>
      </c>
    </row>
    <row r="35" spans="1:6" x14ac:dyDescent="0.25">
      <c r="A35" s="6" t="s">
        <v>53</v>
      </c>
    </row>
    <row r="36" spans="1:6" x14ac:dyDescent="0.25">
      <c r="A36" s="4"/>
    </row>
    <row r="37" spans="1:6" x14ac:dyDescent="0.25">
      <c r="A37" s="6" t="s">
        <v>54</v>
      </c>
    </row>
    <row r="38" spans="1:6" x14ac:dyDescent="0.25">
      <c r="A38" s="4"/>
    </row>
    <row r="39" spans="1:6" x14ac:dyDescent="0.25">
      <c r="A39" s="16" t="s">
        <v>75</v>
      </c>
      <c r="B39" s="9"/>
      <c r="C39" s="9"/>
      <c r="D39" s="9"/>
      <c r="E39" s="9"/>
      <c r="F39" s="9"/>
    </row>
    <row r="40" spans="1:6" x14ac:dyDescent="0.25">
      <c r="A40" s="16" t="s">
        <v>76</v>
      </c>
      <c r="B40" s="9"/>
      <c r="C40" s="9"/>
      <c r="D40" s="9"/>
      <c r="E40" s="9"/>
      <c r="F40" s="9"/>
    </row>
    <row r="41" spans="1:6" x14ac:dyDescent="0.25">
      <c r="A41" s="4"/>
    </row>
    <row r="42" spans="1:6" x14ac:dyDescent="0.25">
      <c r="A42" s="6" t="s">
        <v>57</v>
      </c>
    </row>
    <row r="43" spans="1:6" x14ac:dyDescent="0.25">
      <c r="A43" s="4"/>
    </row>
    <row r="44" spans="1:6" x14ac:dyDescent="0.25">
      <c r="A44" s="6" t="s">
        <v>77</v>
      </c>
    </row>
    <row r="45" spans="1:6" x14ac:dyDescent="0.25">
      <c r="A45" s="6" t="s">
        <v>78</v>
      </c>
    </row>
    <row r="46" spans="1:6" x14ac:dyDescent="0.25">
      <c r="A46" s="6" t="s">
        <v>15</v>
      </c>
    </row>
    <row r="47" spans="1:6" x14ac:dyDescent="0.25">
      <c r="A47" s="6" t="s">
        <v>79</v>
      </c>
    </row>
    <row r="48" spans="1:6" x14ac:dyDescent="0.25">
      <c r="A48" s="6" t="s">
        <v>80</v>
      </c>
    </row>
    <row r="49" spans="1:7" x14ac:dyDescent="0.25">
      <c r="A49" s="6" t="s">
        <v>81</v>
      </c>
    </row>
    <row r="50" spans="1:7" x14ac:dyDescent="0.25">
      <c r="A50" s="4"/>
    </row>
    <row r="51" spans="1:7" x14ac:dyDescent="0.25">
      <c r="A51" s="6" t="s">
        <v>63</v>
      </c>
    </row>
    <row r="52" spans="1:7" x14ac:dyDescent="0.25">
      <c r="A52" s="4"/>
    </row>
    <row r="53" spans="1:7" x14ac:dyDescent="0.25">
      <c r="A53" s="16" t="s">
        <v>82</v>
      </c>
      <c r="B53" s="23"/>
      <c r="C53" s="23"/>
      <c r="D53" s="23"/>
      <c r="E53" s="23"/>
      <c r="F53" s="23"/>
      <c r="G53" t="s">
        <v>91</v>
      </c>
    </row>
    <row r="54" spans="1:7" x14ac:dyDescent="0.25">
      <c r="A54" s="6" t="s">
        <v>83</v>
      </c>
    </row>
    <row r="55" spans="1:7" x14ac:dyDescent="0.25">
      <c r="A55" s="6" t="s">
        <v>84</v>
      </c>
    </row>
    <row r="56" spans="1:7" x14ac:dyDescent="0.25">
      <c r="A56" s="6" t="s">
        <v>67</v>
      </c>
      <c r="B56" s="10"/>
      <c r="C56" s="10"/>
      <c r="D56" s="10"/>
      <c r="E56" s="10"/>
      <c r="F56" s="10"/>
    </row>
    <row r="57" spans="1:7" x14ac:dyDescent="0.25">
      <c r="A57" s="6" t="s">
        <v>68</v>
      </c>
      <c r="B57" s="10"/>
      <c r="C57" s="10"/>
      <c r="D57" s="10"/>
      <c r="E57" s="10"/>
      <c r="F57" s="10"/>
    </row>
    <row r="58" spans="1:7" x14ac:dyDescent="0.25">
      <c r="A58" s="4"/>
    </row>
    <row r="59" spans="1:7" x14ac:dyDescent="0.25">
      <c r="A59" s="6" t="s">
        <v>69</v>
      </c>
    </row>
    <row r="60" spans="1:7" x14ac:dyDescent="0.25">
      <c r="A60" s="4"/>
    </row>
    <row r="61" spans="1:7" x14ac:dyDescent="0.25">
      <c r="A61" s="6" t="s">
        <v>85</v>
      </c>
    </row>
    <row r="62" spans="1:7" x14ac:dyDescent="0.25">
      <c r="A62" s="4"/>
    </row>
    <row r="63" spans="1:7" x14ac:dyDescent="0.25">
      <c r="A63" s="6" t="s">
        <v>19</v>
      </c>
    </row>
    <row r="64" spans="1:7" x14ac:dyDescent="0.25">
      <c r="A64" s="4"/>
    </row>
    <row r="65" spans="1:9" x14ac:dyDescent="0.25">
      <c r="A65" s="6" t="s">
        <v>20</v>
      </c>
    </row>
    <row r="66" spans="1:9" x14ac:dyDescent="0.25">
      <c r="A66" s="6" t="s">
        <v>21</v>
      </c>
    </row>
    <row r="67" spans="1:9" x14ac:dyDescent="0.25">
      <c r="A67" s="6" t="s">
        <v>22</v>
      </c>
    </row>
    <row r="68" spans="1:9" x14ac:dyDescent="0.25">
      <c r="A68" s="4"/>
    </row>
    <row r="69" spans="1:9" x14ac:dyDescent="0.25">
      <c r="A69" s="6" t="s">
        <v>23</v>
      </c>
    </row>
    <row r="70" spans="1:9" x14ac:dyDescent="0.25">
      <c r="A70" s="6" t="s">
        <v>24</v>
      </c>
    </row>
    <row r="71" spans="1:9" x14ac:dyDescent="0.25">
      <c r="A71" s="6" t="s">
        <v>25</v>
      </c>
    </row>
    <row r="72" spans="1:9" x14ac:dyDescent="0.25">
      <c r="A72" s="6" t="s">
        <v>125</v>
      </c>
      <c r="B72" s="11"/>
      <c r="C72" s="12"/>
      <c r="D72" s="11"/>
      <c r="E72" s="11"/>
      <c r="F72" s="12"/>
      <c r="G72" s="11"/>
      <c r="H72" s="11"/>
    </row>
    <row r="73" spans="1:9" x14ac:dyDescent="0.25">
      <c r="A73" s="6" t="s">
        <v>126</v>
      </c>
      <c r="B73" s="11"/>
      <c r="C73" s="12"/>
      <c r="D73" s="11"/>
      <c r="E73" s="11"/>
      <c r="F73" s="12"/>
      <c r="G73" s="11"/>
      <c r="H73" s="11"/>
    </row>
    <row r="74" spans="1:9" x14ac:dyDescent="0.25">
      <c r="A74" s="6" t="s">
        <v>127</v>
      </c>
      <c r="B74" s="11"/>
      <c r="C74" s="12"/>
      <c r="D74" s="11"/>
      <c r="E74" s="11"/>
      <c r="F74" s="12"/>
      <c r="G74" s="11"/>
      <c r="H74" s="11"/>
    </row>
    <row r="75" spans="1:9" x14ac:dyDescent="0.25">
      <c r="A75" s="4"/>
    </row>
    <row r="76" spans="1:9" x14ac:dyDescent="0.25">
      <c r="A76" s="6" t="s">
        <v>26</v>
      </c>
    </row>
    <row r="77" spans="1:9" x14ac:dyDescent="0.25">
      <c r="A77" s="6" t="s">
        <v>24</v>
      </c>
    </row>
    <row r="78" spans="1:9" x14ac:dyDescent="0.25">
      <c r="A78" s="6" t="s">
        <v>27</v>
      </c>
    </row>
    <row r="79" spans="1:9" x14ac:dyDescent="0.25">
      <c r="A79" s="6" t="s">
        <v>128</v>
      </c>
      <c r="B79" s="11"/>
      <c r="C79" s="12"/>
      <c r="D79" s="11"/>
      <c r="E79" s="11"/>
      <c r="F79" s="12"/>
      <c r="G79" s="11"/>
      <c r="H79" s="11"/>
      <c r="I79" t="s">
        <v>89</v>
      </c>
    </row>
    <row r="80" spans="1:9" x14ac:dyDescent="0.25">
      <c r="A80" s="6" t="s">
        <v>129</v>
      </c>
      <c r="B80" s="11"/>
      <c r="C80" s="12"/>
      <c r="D80" s="11"/>
      <c r="E80" s="11"/>
      <c r="F80" s="12"/>
      <c r="G80" s="11"/>
      <c r="H80" s="11"/>
      <c r="I80" t="s">
        <v>89</v>
      </c>
    </row>
    <row r="81" spans="1:9" x14ac:dyDescent="0.25">
      <c r="A81" s="6" t="s">
        <v>130</v>
      </c>
      <c r="B81" s="11"/>
      <c r="C81" s="12"/>
      <c r="D81" s="11"/>
      <c r="E81" s="11"/>
      <c r="F81" s="12"/>
      <c r="G81" s="11"/>
      <c r="H81" s="11"/>
      <c r="I81" t="s">
        <v>89</v>
      </c>
    </row>
    <row r="82" spans="1:9" x14ac:dyDescent="0.25">
      <c r="A82" s="6" t="s">
        <v>131</v>
      </c>
      <c r="B82" s="11"/>
      <c r="C82" s="12"/>
      <c r="D82" s="11"/>
      <c r="E82" s="11"/>
      <c r="F82" s="12"/>
      <c r="G82" s="11"/>
      <c r="H82" s="11"/>
      <c r="I82" t="s">
        <v>90</v>
      </c>
    </row>
    <row r="83" spans="1:9" x14ac:dyDescent="0.25">
      <c r="A83" s="6" t="s">
        <v>41</v>
      </c>
      <c r="B83" s="11"/>
      <c r="C83" s="13"/>
      <c r="D83" s="11"/>
      <c r="E83" s="11"/>
      <c r="F83" s="11"/>
      <c r="G83" s="11"/>
      <c r="H83" s="11"/>
    </row>
    <row r="84" spans="1:9" x14ac:dyDescent="0.25">
      <c r="A84" s="6" t="s">
        <v>132</v>
      </c>
      <c r="B84" s="11"/>
      <c r="C84" s="12"/>
      <c r="D84" s="11"/>
      <c r="E84" s="11"/>
      <c r="F84" s="12"/>
      <c r="G84" s="11"/>
      <c r="H84" s="11"/>
      <c r="I84" t="s">
        <v>88</v>
      </c>
    </row>
    <row r="85" spans="1:9" x14ac:dyDescent="0.25">
      <c r="A85" s="4"/>
    </row>
    <row r="86" spans="1:9" x14ac:dyDescent="0.25">
      <c r="A86" s="6" t="s">
        <v>28</v>
      </c>
    </row>
    <row r="87" spans="1:9" x14ac:dyDescent="0.25">
      <c r="A87" s="6" t="s">
        <v>24</v>
      </c>
    </row>
    <row r="88" spans="1:9" x14ac:dyDescent="0.25">
      <c r="A88" s="6" t="s">
        <v>42</v>
      </c>
      <c r="B88" s="11"/>
      <c r="C88" s="11"/>
      <c r="D88" s="11"/>
      <c r="E88" s="11"/>
      <c r="F88" s="11"/>
      <c r="G88" s="11"/>
      <c r="H88" s="11"/>
    </row>
    <row r="89" spans="1:9" x14ac:dyDescent="0.25">
      <c r="A89" s="6" t="s">
        <v>133</v>
      </c>
      <c r="B89" s="11"/>
      <c r="C89" s="11"/>
      <c r="D89" s="11"/>
      <c r="E89" s="11"/>
      <c r="F89" s="11"/>
      <c r="G89" s="11"/>
      <c r="H89" s="11"/>
    </row>
    <row r="90" spans="1:9" x14ac:dyDescent="0.25">
      <c r="A90" s="6" t="s">
        <v>134</v>
      </c>
      <c r="B90" s="11"/>
      <c r="C90" s="11"/>
      <c r="D90" s="11"/>
      <c r="E90" s="11"/>
      <c r="F90" s="11"/>
      <c r="G90" s="11"/>
      <c r="H90" s="11"/>
    </row>
    <row r="91" spans="1:9" x14ac:dyDescent="0.25">
      <c r="A91" s="6" t="s">
        <v>43</v>
      </c>
      <c r="B91" s="11"/>
      <c r="C91" s="11"/>
      <c r="D91" s="11"/>
      <c r="E91" s="11"/>
      <c r="F91" s="11"/>
      <c r="G91" s="11"/>
      <c r="H91" s="11"/>
    </row>
    <row r="92" spans="1:9" x14ac:dyDescent="0.25">
      <c r="A92" s="6" t="s">
        <v>44</v>
      </c>
    </row>
    <row r="93" spans="1:9" x14ac:dyDescent="0.25">
      <c r="A93" s="4"/>
    </row>
    <row r="94" spans="1:9" x14ac:dyDescent="0.25">
      <c r="A94" s="5" t="s">
        <v>0</v>
      </c>
    </row>
    <row r="95" spans="1:9" x14ac:dyDescent="0.25">
      <c r="A95" s="5" t="s">
        <v>0</v>
      </c>
    </row>
    <row r="96" spans="1:9" x14ac:dyDescent="0.25">
      <c r="A96" s="8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5:P7"/>
  <sheetViews>
    <sheetView topLeftCell="D1" workbookViewId="0">
      <selection activeCell="P8" sqref="P8"/>
    </sheetView>
  </sheetViews>
  <sheetFormatPr baseColWidth="10" defaultRowHeight="15" x14ac:dyDescent="0.25"/>
  <sheetData>
    <row r="5" spans="16:16" x14ac:dyDescent="0.25">
      <c r="P5" t="s">
        <v>136</v>
      </c>
    </row>
    <row r="6" spans="16:16" x14ac:dyDescent="0.25">
      <c r="P6" t="s">
        <v>137</v>
      </c>
    </row>
    <row r="7" spans="16:16" x14ac:dyDescent="0.25">
      <c r="P7" t="s">
        <v>138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C4" workbookViewId="0">
      <selection activeCell="O6" sqref="O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N6" sqref="N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PROGRAMA R</vt:lpstr>
      <vt:lpstr>RESULTADOS R MODELO RIMA II</vt:lpstr>
      <vt:lpstr>RESULTADOS R MODELO ENDOGENO1</vt:lpstr>
      <vt:lpstr>MODELO RIMA II SHINY</vt:lpstr>
      <vt:lpstr>MODELO RIMA II CON R</vt:lpstr>
      <vt:lpstr>MODELO ENDOGENO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Estela Leiva</dc:creator>
  <cp:lastModifiedBy>Aura Estela Leiva</cp:lastModifiedBy>
  <dcterms:created xsi:type="dcterms:W3CDTF">2023-04-13T22:32:33Z</dcterms:created>
  <dcterms:modified xsi:type="dcterms:W3CDTF">2023-04-17T17:54:36Z</dcterms:modified>
</cp:coreProperties>
</file>